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ko/Downloads/"/>
    </mc:Choice>
  </mc:AlternateContent>
  <xr:revisionPtr revIDLastSave="0" documentId="13_ncr:1_{2AD575C4-FD05-D540-8C83-BFE250D42FFD}" xr6:coauthVersionLast="36" xr6:coauthVersionMax="36" xr10:uidLastSave="{00000000-0000-0000-0000-000000000000}"/>
  <bookViews>
    <workbookView xWindow="9620" yWindow="460" windowWidth="26420" windowHeight="15540" xr2:uid="{318F6DEF-284A-1247-A421-299EDB5354FB}"/>
  </bookViews>
  <sheets>
    <sheet name="2019 tartalom" sheetId="1" r:id="rId1"/>
  </sheets>
  <externalReferences>
    <externalReference r:id="rId2"/>
  </externalReferences>
  <definedNames>
    <definedName name="P_1" localSheetId="0">'2019 tartalom'!$B$2</definedName>
    <definedName name="P_1">'[1]2017 tartalom'!$B$2</definedName>
    <definedName name="P_2" localSheetId="0">'2019 tartalom'!$B$3</definedName>
    <definedName name="P_2">'[1]2017 tartalom'!$B$3</definedName>
    <definedName name="P_3" localSheetId="0">'2019 tartalom'!$B$4</definedName>
    <definedName name="P_3">'[1]2017 tartalom'!$B$4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10" i="1" l="1"/>
  <c r="C18" i="1" s="1"/>
  <c r="C29" i="1" s="1"/>
  <c r="C36" i="1" s="1"/>
  <c r="C46" i="1" s="1"/>
  <c r="C53" i="1" s="1"/>
  <c r="C60" i="1" s="1"/>
  <c r="C67" i="1" s="1"/>
  <c r="C71" i="1" s="1"/>
  <c r="C89" i="1" s="1"/>
  <c r="C99" i="1" s="1"/>
  <c r="A8" i="1"/>
  <c r="A10" i="1" s="1"/>
  <c r="A14" i="1" s="1"/>
  <c r="A16" i="1" s="1"/>
  <c r="A18" i="1" s="1"/>
  <c r="A29" i="1" s="1"/>
  <c r="A36" i="1" s="1"/>
  <c r="A40" i="1" s="1"/>
  <c r="A42" i="1" s="1"/>
  <c r="A44" i="1" s="1"/>
  <c r="A46" i="1" s="1"/>
  <c r="A53" i="1" s="1"/>
  <c r="A60" i="1" s="1"/>
  <c r="A65" i="1" s="1"/>
  <c r="A67" i="1" s="1"/>
  <c r="A71" i="1" s="1"/>
  <c r="A89" i="1" s="1"/>
  <c r="A99" i="1" s="1"/>
  <c r="A107" i="1" s="1"/>
</calcChain>
</file>

<file path=xl/sharedStrings.xml><?xml version="1.0" encoding="utf-8"?>
<sst xmlns="http://schemas.openxmlformats.org/spreadsheetml/2006/main" count="120" uniqueCount="116">
  <si>
    <t>Periodicitás</t>
  </si>
  <si>
    <t>14+1 db</t>
  </si>
  <si>
    <t>á 2ó</t>
    <phoneticPr fontId="0" type="noConversion"/>
  </si>
  <si>
    <t>előadás + ZH-k összideje</t>
    <phoneticPr fontId="0" type="noConversion"/>
  </si>
  <si>
    <t>#1</t>
  </si>
  <si>
    <t>3 db</t>
  </si>
  <si>
    <t>á 4ó</t>
    <phoneticPr fontId="0" type="noConversion"/>
  </si>
  <si>
    <t>gyakorlat</t>
    <phoneticPr fontId="0" type="noConversion"/>
  </si>
  <si>
    <t>#2</t>
  </si>
  <si>
    <t>#3</t>
  </si>
  <si>
    <t>Elmaradt, ICA2019 konferencián voltam.</t>
  </si>
  <si>
    <t>Bemutatkozás, tematika ismertetés, stúdió látogatás</t>
  </si>
  <si>
    <t>akusztikai alapok:</t>
  </si>
  <si>
    <t>p, v, I, Pak, Zak, p0, SPL</t>
  </si>
  <si>
    <r>
      <t xml:space="preserve">dB számolás - </t>
    </r>
    <r>
      <rPr>
        <i/>
        <sz val="10"/>
        <color rgb="FFFF0000"/>
        <rFont val="Arial"/>
        <family val="2"/>
      </rPr>
      <t>SPL, dBu, stb. még nem volt!</t>
    </r>
  </si>
  <si>
    <t>gömb, henger, síkhullám, valós források: gömbi terjedés + iránykarakterisztika (p főirányra vonatkoztatva dB-ben)</t>
  </si>
  <si>
    <t>Elmaradt, ANIMA FC meetingen voltam.</t>
  </si>
  <si>
    <t>Schönherz Qpa</t>
  </si>
  <si>
    <t>Directivity Factor (irányítási tényező): Q=I/I_átlag, Directivity Index = 10*log(Q), tetszőleges irányba lehet nézni, de általában főirányba adják meg</t>
  </si>
  <si>
    <t>polárdiagram, polarmap</t>
  </si>
  <si>
    <t xml:space="preserve">közeltér/távoltér határa: </t>
  </si>
  <si>
    <t xml:space="preserve">1. kr&gt;&gt;1 (ilyenkor a gömbhullám kvázi síkhullámmá változik), </t>
  </si>
  <si>
    <t>2. ahol az iránykarakterisztika már nem távolságfüggő</t>
  </si>
  <si>
    <t>http://www.who.int/occupational_health/publications/noise1.pdf</t>
  </si>
  <si>
    <t>teremakusztika:</t>
  </si>
  <si>
    <t>zárt térben visszaverődések (csillapodás oka: hosszú út (p~1/r), falakon elnyelés): echogramm</t>
  </si>
  <si>
    <t>EDC görbe és kapcsolata az impulzusválasszal</t>
  </si>
  <si>
    <t>(plusz óra)</t>
  </si>
  <si>
    <t>Sabine féle utózengési idő képlet</t>
  </si>
  <si>
    <t>Eyring féle utózengési idő - levezetve</t>
  </si>
  <si>
    <t>állóhullámok (azért gond, mert ezek színezik a lesugárzott hangot a tér függvényében)</t>
  </si>
  <si>
    <t>jó elnyelés biztosítása: faltól min lambda/8-ra (mélyebb frekiknél gond) és vastag (széles freki tart) hangelnyelő (szálas, átfújható) anyag</t>
  </si>
  <si>
    <t>rezonátorok: laprezonátor, Helmholtz-rezonátor</t>
  </si>
  <si>
    <t>DEMO: NyelviIntezetTermek_all.xlsx, QEpuletTermek.xlsx, EDC görbék (net)</t>
  </si>
  <si>
    <t>hanggátlás (tömeg jellegű, 2. fokú (tömeg-rugó-tömeg), hajlító rezgést végző előtét fal (gipszkarton)): rezonancia, koincidencia</t>
  </si>
  <si>
    <t>hanggátlás folyt.: gipszkarton fal, nyílászárók, kerülő utak</t>
  </si>
  <si>
    <t>DEMO: gipszkarton, -szerkezetek</t>
  </si>
  <si>
    <t>Elmaradt, beteg voltam.</t>
  </si>
  <si>
    <t>1956-os forradalom - munkaszüneti nap</t>
  </si>
  <si>
    <t>lépéshang-gátlás: úsztatott padló</t>
  </si>
  <si>
    <t>Design of walls and floors for good sound insulation - Marshall Day Acoustics</t>
  </si>
  <si>
    <t>pszichoakusztika:</t>
  </si>
  <si>
    <t>A fül szerkezete</t>
  </si>
  <si>
    <t>azonos hangosságú görbék, phon</t>
  </si>
  <si>
    <t>kritikus sávok</t>
  </si>
  <si>
    <t>teljesítmény növelés: 10x intenzitás = 2x hangosság érzet</t>
  </si>
  <si>
    <t>2x hangosság érzet koherens hangoknál</t>
  </si>
  <si>
    <t>két különböző frekvenciájú hang eredő hangosságérzete</t>
  </si>
  <si>
    <t>elfedési jelenség, felhasználása: kvant. zaj emelt hallásküszöb alatt legyen</t>
  </si>
  <si>
    <t>Pszichoak. kódolások: tranziensdetekció, elő/utóelfedés</t>
  </si>
  <si>
    <t>Eddig lesz az 1. kisZH</t>
  </si>
  <si>
    <t>Irodalom</t>
  </si>
  <si>
    <t>hangelnyelés</t>
  </si>
  <si>
    <t>https://www.soundonsound.com/sos/jul98/articles/acoustics1.html</t>
  </si>
  <si>
    <t>Practical Acoustic Treatment, Part 1</t>
  </si>
  <si>
    <t>áthelyezve ide:</t>
  </si>
  <si>
    <t>https://web.archive.org/web/20150604021810/http://www.soundonsound.com/sos/jul98/articles/acoustics1.html</t>
  </si>
  <si>
    <t>hanggátlás</t>
  </si>
  <si>
    <t>http://personal.inet.fi/koti/juhladude/soundproofing.html</t>
  </si>
  <si>
    <t>Basics of soundproofing</t>
  </si>
  <si>
    <t>https://www.vocalboothtogo.com/soundproofing-2/</t>
  </si>
  <si>
    <t>Understanding the Difference Between Soundproofing and Acoustic Room Treatment</t>
  </si>
  <si>
    <t>https://www.vocalboothtogo.com/soundproofing-3/</t>
  </si>
  <si>
    <t>Sound and Soundproofing</t>
  </si>
  <si>
    <t>https://www.vocalboothtogo.com/soundproofing-6/</t>
  </si>
  <si>
    <t>Principles of Soundproofing</t>
  </si>
  <si>
    <t>http://www.isover.hu/hangszigeteles/valaszfal/tomeg-rugo-rendszer/</t>
  </si>
  <si>
    <t>TÖMEG-RUGÓ RENDSZER</t>
  </si>
  <si>
    <t>hangszóró pozícionálás</t>
  </si>
  <si>
    <t>https://www.genelec.com/sites/default/files/media/Studio%20monitors/Catalogues/monitorsetupguide_2017-lowres.pdf</t>
  </si>
  <si>
    <t>GENELEC Monitor Setup Guide 2017</t>
  </si>
  <si>
    <t>földhurok</t>
  </si>
  <si>
    <t>https://www.rane.com/note110.html</t>
  </si>
  <si>
    <t>Rane Rane Technical Staff
Rane (Note 110 written 1985; last revised 11/15): Sound System Interconnection</t>
  </si>
  <si>
    <t>fázishelyes összegzés helyett energia szerint</t>
  </si>
  <si>
    <t>1. ZH</t>
  </si>
  <si>
    <t>irányhallás (intenz/fázis)</t>
  </si>
  <si>
    <t>sztereó irányhallás (fantomforrás lokalizáció)</t>
  </si>
  <si>
    <t>Hangszóró elrendezések: Mono, Sztereó, Quadro, 5.1/7.1</t>
  </si>
  <si>
    <t>Elmaradt TDK nap miatt.</t>
  </si>
  <si>
    <t>ZH megbeszélés</t>
  </si>
  <si>
    <t>Térhatású hang kódolása: Dolby Stereo, -Surround (Pro Logic), -Digital, -Atmos</t>
  </si>
  <si>
    <t>5.1 otthon: kis hangsugárzók használata SUB-bal ill. nagy hangsugárzók használata SUB nélkül</t>
  </si>
  <si>
    <t>Haas hatás (irányhallás teremben!, jó hangosítás (gond: késleltetők és sok végfok kell))</t>
  </si>
  <si>
    <t>100V-os hangrendszer (Haas hatásra épít)</t>
  </si>
  <si>
    <t>Általános ismeretek:</t>
  </si>
  <si>
    <t>kondik+trafó: stabilabb energia-löketek, digit. végfok</t>
  </si>
  <si>
    <r>
      <t>PA (=Public Addressed) vs. HiFi (hangerő vs. hanghűség, Bi-Amp'd vs passzív crosso.,</t>
    </r>
    <r>
      <rPr>
        <sz val="10"/>
        <color rgb="FFFF0000"/>
        <rFont val="Arial"/>
        <family val="2"/>
      </rPr>
      <t xml:space="preserve"> dinamika-tűrés</t>
    </r>
    <r>
      <rPr>
        <sz val="10"/>
        <rFont val="Arial"/>
        <family val="2"/>
      </rPr>
      <t>)</t>
    </r>
  </si>
  <si>
    <t>PA dolgok: nagy trafó+elkók (miértje elmondva)</t>
  </si>
  <si>
    <t>Hanglesugárzás:</t>
  </si>
  <si>
    <t>1. normál dinamikus hangszóró felépítése, frekimenete, iránykarakterisztikája</t>
  </si>
  <si>
    <t>iránykarakterisztika értelmezése: hány dB adott szögbe avagy azonos hangosság kontúrok</t>
  </si>
  <si>
    <t>hangszórók hatásfokának javítása (nagy membrán, nagy mágnes), lágy/kemény felfüggesztés, subwoofer</t>
  </si>
  <si>
    <t>2. tölcséres</t>
  </si>
  <si>
    <t>3. kluszter</t>
  </si>
  <si>
    <t>4. Beszédcélú hangoszlop bevezetése: megmutatva, hogy L, ill. dz miért fontos</t>
  </si>
  <si>
    <t>4. a) beszédcélú hangoszlop: nyalábszélesség</t>
  </si>
  <si>
    <t xml:space="preserve">    b) beszédcélú hangoszlop: nyaláb döntés</t>
  </si>
  <si>
    <t>5. line-array: tölcsér magason, lenn, mint a beszédcélú</t>
  </si>
  <si>
    <t>6. Nagykoncert hangosítás nehézségei (oldalirány (közel-távol), sub (fenn-lenn), ???)</t>
  </si>
  <si>
    <t>Rendszertechnika: Mikrofon-keverő, effektek, hangsugárzó, monitorozás, (rögzítés)</t>
  </si>
  <si>
    <t>- Zengető bekötése</t>
  </si>
  <si>
    <t>- Pre/Post Aux nagy hangsúllyal</t>
  </si>
  <si>
    <t>- stage box, group, main, PFL (monitorozás)</t>
  </si>
  <si>
    <t>Gerjedés</t>
  </si>
  <si>
    <t>Keverőpult csatorna szekció</t>
  </si>
  <si>
    <t>aktív vs. passzív (+hatásfok, +mélyek, +szebb hang (Bi-Amp'd), -drágább, -nehezebb, -rugalmatlan konfig, -rosszabb fázis)</t>
  </si>
  <si>
    <t>Jelszintek (vonali/mik); dB referenciák: dBV, dBu; szabványos kimenetek: -10 dBV, +4 dBu</t>
  </si>
  <si>
    <t>Analóg jelvezetés: aszimmetrikus, szimmetrikus</t>
  </si>
  <si>
    <t>Földhurok</t>
  </si>
  <si>
    <t>DI-box - nekik megmutatni a kapcsolási rajzokat, az aktívat elmagyarázni!</t>
  </si>
  <si>
    <t>Eddig lesz az 2. kisZH</t>
  </si>
  <si>
    <t>Miksi paraméterek:érzékenység, frekvenciamenet, iránykar (elvi karakterisztikák is), max. SPL, impedancia</t>
  </si>
  <si>
    <t>Mikrofonok: Dyn, Kond</t>
  </si>
  <si>
    <t>ZH</t>
  </si>
  <si>
    <t>Innentől lesz a 3. kisZH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</si>
</sst>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yyyy/mm/dd/\ ddd"/>
    <numFmt numFmtId="165" formatCode="General&quot;. hét&quot;"/>
  </numFmts>
  <fonts count="10" x14ac:knownFonts="1">
    <font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2" fillId="0" borderId="0" xfId="0" applyFont="1" applyFill="1"/>
    <xf numFmtId="165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/>
    <xf numFmtId="0" fontId="4" fillId="0" borderId="0" xfId="1" applyFill="1"/>
    <xf numFmtId="0" fontId="5" fillId="0" borderId="0" xfId="0" applyFont="1" applyFill="1"/>
    <xf numFmtId="164" fontId="1" fillId="0" borderId="0" xfId="0" applyNumberFormat="1" applyFont="1" applyFill="1"/>
    <xf numFmtId="0" fontId="6" fillId="0" borderId="0" xfId="0" applyFont="1"/>
    <xf numFmtId="0" fontId="7" fillId="0" borderId="0" xfId="0" applyFont="1" applyFill="1"/>
    <xf numFmtId="164" fontId="1" fillId="0" borderId="0" xfId="0" applyNumberFormat="1" applyFo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165" fontId="5" fillId="0" borderId="0" xfId="0" applyNumberFormat="1" applyFont="1"/>
    <xf numFmtId="0" fontId="0" fillId="0" borderId="0" xfId="0" applyFont="1" applyAlignment="1"/>
    <xf numFmtId="164" fontId="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4" fillId="0" borderId="0" xfId="1"/>
    <xf numFmtId="165" fontId="0" fillId="0" borderId="0" xfId="0" applyNumberFormat="1" applyFont="1" applyFill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Fill="1" applyAlignment="1"/>
    <xf numFmtId="0" fontId="0" fillId="0" borderId="0" xfId="0" quotePrefix="1" applyFont="1"/>
    <xf numFmtId="0" fontId="0" fillId="0" borderId="0" xfId="0" quotePrefix="1" applyFont="1" applyAlignment="1"/>
    <xf numFmtId="0" fontId="1" fillId="0" borderId="1" xfId="0" applyFont="1" applyFill="1" applyBorder="1"/>
    <xf numFmtId="165" fontId="5" fillId="0" borderId="1" xfId="0" applyNumberFormat="1" applyFont="1" applyBorder="1"/>
    <xf numFmtId="164" fontId="1" fillId="0" borderId="1" xfId="0" applyNumberFormat="1" applyFont="1" applyFill="1" applyBorder="1"/>
    <xf numFmtId="0" fontId="0" fillId="0" borderId="1" xfId="0" applyFont="1" applyBorder="1"/>
    <xf numFmtId="164" fontId="0" fillId="0" borderId="0" xfId="0" applyNumberFormat="1" applyFont="1" applyAlignment="1">
      <alignment horizontal="center"/>
    </xf>
    <xf numFmtId="0" fontId="1" fillId="0" borderId="0" xfId="0" applyFont="1" applyFill="1" applyBorder="1"/>
    <xf numFmtId="165" fontId="5" fillId="0" borderId="0" xfId="0" applyNumberFormat="1" applyFont="1" applyBorder="1"/>
    <xf numFmtId="165" fontId="0" fillId="0" borderId="0" xfId="0" applyNumberFormat="1" applyFont="1"/>
    <xf numFmtId="16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Fill="1" applyBorder="1"/>
    <xf numFmtId="0" fontId="0" fillId="0" borderId="1" xfId="0" applyFont="1" applyFill="1" applyBorder="1"/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ko/___Dokument/__Oktata&#769;si%20teve&#769;kenyse&#769;g/___Hangtechnika%20(volt%20Hangme&#769;rno&#776;ki%20ismeretek)/Hangtechn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tartalom"/>
      <sheetName val="2019 eredmények"/>
      <sheetName val="2018 tartalom"/>
      <sheetName val="2018 eredmények"/>
      <sheetName val="2017 tartalom"/>
      <sheetName val="2017 eredmények"/>
      <sheetName val="2016 tartalom"/>
      <sheetName val="2016 eredmények"/>
      <sheetName val="2015 tartalom"/>
      <sheetName val="2015 eredmények"/>
    </sheetNames>
    <sheetDataSet>
      <sheetData sheetId="0"/>
      <sheetData sheetId="1"/>
      <sheetData sheetId="2"/>
      <sheetData sheetId="3"/>
      <sheetData sheetId="4">
        <row r="2">
          <cell r="B2">
            <v>6</v>
          </cell>
        </row>
        <row r="3">
          <cell r="B3">
            <v>1</v>
          </cell>
        </row>
        <row r="4">
          <cell r="B4">
            <v>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calboothtogo.com/soundproofing-6/" TargetMode="External"/><Relationship Id="rId3" Type="http://schemas.openxmlformats.org/officeDocument/2006/relationships/hyperlink" Target="http://www.isover.hu/hangszigeteles/valaszfal/tomeg-rugo-rendszer/" TargetMode="External"/><Relationship Id="rId7" Type="http://schemas.openxmlformats.org/officeDocument/2006/relationships/hyperlink" Target="https://www.vocalboothtogo.com/soundproofing-3/" TargetMode="External"/><Relationship Id="rId2" Type="http://schemas.openxmlformats.org/officeDocument/2006/relationships/hyperlink" Target="http://personal.inet.fi/koti/juhladude/soundproofing.html" TargetMode="External"/><Relationship Id="rId1" Type="http://schemas.openxmlformats.org/officeDocument/2006/relationships/hyperlink" Target="https://www.soundonsound.com/sos/jul98/articles/acoustics1.html" TargetMode="External"/><Relationship Id="rId6" Type="http://schemas.openxmlformats.org/officeDocument/2006/relationships/hyperlink" Target="https://www.vocalboothtogo.com/soundproofing-2/" TargetMode="External"/><Relationship Id="rId11" Type="http://schemas.openxmlformats.org/officeDocument/2006/relationships/hyperlink" Target="https://www.rane.com/note110.html" TargetMode="External"/><Relationship Id="rId5" Type="http://schemas.openxmlformats.org/officeDocument/2006/relationships/hyperlink" Target="https://web.archive.org/web/20150604021810/http:/www.soundonsound.com/sos/jul98/articles/acoustics1.html" TargetMode="External"/><Relationship Id="rId10" Type="http://schemas.openxmlformats.org/officeDocument/2006/relationships/hyperlink" Target="http://www.insul.co.nz/media/29391/Seminar-2.pdf" TargetMode="External"/><Relationship Id="rId4" Type="http://schemas.openxmlformats.org/officeDocument/2006/relationships/hyperlink" Target="https://www.genelec.com/sites/default/files/media/Studio%20monitors/Catalogues/monitorsetupguide_2017-lowres.pdf" TargetMode="External"/><Relationship Id="rId9" Type="http://schemas.openxmlformats.org/officeDocument/2006/relationships/hyperlink" Target="http://www.who.int/occupational_health/publications/nois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8675-4074-5343-B380-05B27D2F82D1}">
  <dimension ref="A1:M122"/>
  <sheetViews>
    <sheetView tabSelected="1" topLeftCell="A64" zoomScale="150" workbookViewId="0">
      <selection activeCell="D76" sqref="D76"/>
    </sheetView>
  </sheetViews>
  <sheetFormatPr baseColWidth="10" defaultRowHeight="13" x14ac:dyDescent="0.15"/>
  <cols>
    <col min="1" max="1" width="18" style="7" customWidth="1"/>
    <col min="2" max="2" width="7.6640625" style="2" customWidth="1"/>
    <col min="3" max="3" width="6.33203125" style="2" customWidth="1"/>
    <col min="4" max="4" width="4.83203125" style="2" customWidth="1"/>
    <col min="5" max="5" width="15.83203125" style="2" customWidth="1"/>
    <col min="6" max="16384" width="10.83203125" style="2"/>
  </cols>
  <sheetData>
    <row r="1" spans="1:7" x14ac:dyDescent="0.15">
      <c r="A1" s="39" t="s">
        <v>0</v>
      </c>
      <c r="B1" s="39"/>
      <c r="C1" s="1" t="s">
        <v>1</v>
      </c>
      <c r="D1" s="2" t="s">
        <v>2</v>
      </c>
      <c r="E1" s="2" t="s">
        <v>3</v>
      </c>
    </row>
    <row r="2" spans="1:7" x14ac:dyDescent="0.15">
      <c r="A2" s="3" t="s">
        <v>4</v>
      </c>
      <c r="B2" s="4">
        <v>6</v>
      </c>
      <c r="C2" s="5" t="s">
        <v>5</v>
      </c>
      <c r="D2" s="2" t="s">
        <v>6</v>
      </c>
      <c r="E2" s="2" t="s">
        <v>7</v>
      </c>
    </row>
    <row r="3" spans="1:7" x14ac:dyDescent="0.15">
      <c r="A3" s="3" t="s">
        <v>8</v>
      </c>
      <c r="B3" s="4">
        <v>1</v>
      </c>
    </row>
    <row r="4" spans="1:7" x14ac:dyDescent="0.15">
      <c r="A4" s="3" t="s">
        <v>9</v>
      </c>
      <c r="B4" s="4">
        <v>7</v>
      </c>
    </row>
    <row r="5" spans="1:7" x14ac:dyDescent="0.15">
      <c r="A5" s="6"/>
    </row>
    <row r="6" spans="1:7" x14ac:dyDescent="0.15">
      <c r="A6" s="7">
        <v>43719</v>
      </c>
      <c r="B6" s="8">
        <v>1</v>
      </c>
      <c r="E6" s="9" t="s">
        <v>10</v>
      </c>
    </row>
    <row r="7" spans="1:7" x14ac:dyDescent="0.15">
      <c r="A7" s="6"/>
    </row>
    <row r="8" spans="1:7" x14ac:dyDescent="0.15">
      <c r="A8" s="7">
        <f>A6+P_1</f>
        <v>43725</v>
      </c>
      <c r="B8" s="10">
        <v>2</v>
      </c>
      <c r="C8" s="11">
        <v>1</v>
      </c>
      <c r="D8" s="8"/>
      <c r="E8" s="5" t="s">
        <v>11</v>
      </c>
    </row>
    <row r="9" spans="1:7" x14ac:dyDescent="0.15">
      <c r="B9" s="8"/>
      <c r="D9" s="8"/>
    </row>
    <row r="10" spans="1:7" s="11" customFormat="1" x14ac:dyDescent="0.15">
      <c r="A10" s="12">
        <f>A8+P_2</f>
        <v>43726</v>
      </c>
      <c r="B10" s="2"/>
      <c r="C10" s="2">
        <f>C8+1</f>
        <v>2</v>
      </c>
      <c r="D10" s="10"/>
      <c r="E10" s="13" t="s">
        <v>12</v>
      </c>
      <c r="F10" s="14" t="s">
        <v>13</v>
      </c>
      <c r="G10" s="14"/>
    </row>
    <row r="11" spans="1:7" s="11" customFormat="1" x14ac:dyDescent="0.15">
      <c r="A11" s="12"/>
      <c r="B11" s="10"/>
      <c r="D11" s="10"/>
      <c r="E11" s="13"/>
      <c r="F11" s="13" t="s">
        <v>14</v>
      </c>
    </row>
    <row r="12" spans="1:7" s="11" customFormat="1" x14ac:dyDescent="0.15">
      <c r="A12" s="12"/>
      <c r="B12" s="10"/>
      <c r="D12" s="10"/>
      <c r="E12" s="13"/>
      <c r="F12" s="14" t="s">
        <v>15</v>
      </c>
    </row>
    <row r="13" spans="1:7" s="11" customFormat="1" x14ac:dyDescent="0.15">
      <c r="A13" s="12"/>
      <c r="B13" s="10"/>
      <c r="D13" s="10"/>
      <c r="E13" s="13"/>
      <c r="F13" s="13"/>
    </row>
    <row r="14" spans="1:7" s="11" customFormat="1" x14ac:dyDescent="0.15">
      <c r="A14" s="7">
        <f>A10+P_3</f>
        <v>43733</v>
      </c>
      <c r="B14" s="8">
        <v>3</v>
      </c>
      <c r="D14" s="10"/>
      <c r="E14" s="9" t="s">
        <v>16</v>
      </c>
      <c r="F14" s="13"/>
    </row>
    <row r="15" spans="1:7" s="11" customFormat="1" x14ac:dyDescent="0.15">
      <c r="A15" s="12"/>
      <c r="B15" s="10"/>
      <c r="D15" s="10"/>
      <c r="E15" s="13"/>
      <c r="F15" s="13"/>
    </row>
    <row r="16" spans="1:7" s="11" customFormat="1" x14ac:dyDescent="0.15">
      <c r="A16" s="7">
        <f>A14+P_1</f>
        <v>43739</v>
      </c>
      <c r="B16" s="8">
        <v>4</v>
      </c>
      <c r="D16" s="10"/>
      <c r="E16" s="9" t="s">
        <v>17</v>
      </c>
      <c r="F16" s="13"/>
    </row>
    <row r="17" spans="1:11" s="11" customFormat="1" x14ac:dyDescent="0.15">
      <c r="A17" s="12"/>
      <c r="B17" s="10"/>
      <c r="D17" s="10"/>
      <c r="E17" s="13"/>
      <c r="F17" s="13"/>
    </row>
    <row r="18" spans="1:11" s="11" customFormat="1" x14ac:dyDescent="0.15">
      <c r="A18" s="7">
        <f>A16+P_2</f>
        <v>43740</v>
      </c>
      <c r="B18" s="10"/>
      <c r="C18" s="11">
        <f>C10+1</f>
        <v>3</v>
      </c>
      <c r="D18" s="10"/>
      <c r="E18" s="13" t="s">
        <v>12</v>
      </c>
      <c r="F18" s="13" t="s">
        <v>18</v>
      </c>
    </row>
    <row r="19" spans="1:11" s="11" customFormat="1" x14ac:dyDescent="0.15">
      <c r="A19" s="12"/>
      <c r="B19" s="10"/>
      <c r="D19" s="10"/>
      <c r="E19" s="13"/>
      <c r="F19" s="13" t="s">
        <v>19</v>
      </c>
    </row>
    <row r="20" spans="1:11" s="11" customFormat="1" x14ac:dyDescent="0.15">
      <c r="D20" s="10"/>
      <c r="E20" s="13"/>
      <c r="F20" s="13" t="s">
        <v>20</v>
      </c>
      <c r="H20" s="13" t="s">
        <v>21</v>
      </c>
    </row>
    <row r="21" spans="1:11" s="11" customFormat="1" x14ac:dyDescent="0.15">
      <c r="A21" s="12"/>
      <c r="B21" s="10"/>
      <c r="D21" s="10"/>
      <c r="E21" s="13"/>
      <c r="F21" s="13"/>
      <c r="H21" s="11" t="s">
        <v>22</v>
      </c>
    </row>
    <row r="22" spans="1:11" s="11" customFormat="1" x14ac:dyDescent="0.15">
      <c r="A22" s="12"/>
      <c r="B22" s="10"/>
      <c r="D22" s="10"/>
      <c r="E22" s="15" t="s">
        <v>23</v>
      </c>
      <c r="F22" s="13"/>
    </row>
    <row r="23" spans="1:11" s="11" customFormat="1" x14ac:dyDescent="0.15">
      <c r="A23" s="12"/>
      <c r="B23" s="10"/>
      <c r="D23" s="10"/>
      <c r="E23" s="13"/>
      <c r="F23" s="13"/>
    </row>
    <row r="24" spans="1:11" s="11" customFormat="1" x14ac:dyDescent="0.15">
      <c r="D24" s="10"/>
      <c r="E24" s="13" t="s">
        <v>24</v>
      </c>
      <c r="H24" s="16"/>
      <c r="I24" s="13"/>
    </row>
    <row r="25" spans="1:11" s="11" customFormat="1" x14ac:dyDescent="0.15">
      <c r="A25" s="17"/>
      <c r="F25" s="13" t="s">
        <v>25</v>
      </c>
    </row>
    <row r="26" spans="1:11" s="11" customFormat="1" x14ac:dyDescent="0.15">
      <c r="A26" s="12"/>
      <c r="B26" s="10"/>
      <c r="D26" s="10"/>
      <c r="E26" s="13"/>
      <c r="F26" s="13" t="s">
        <v>26</v>
      </c>
    </row>
    <row r="27" spans="1:11" s="11" customFormat="1" x14ac:dyDescent="0.15">
      <c r="A27" s="12"/>
      <c r="B27" s="10"/>
      <c r="D27" s="10"/>
      <c r="E27" s="13"/>
      <c r="F27" s="13" t="s">
        <v>74</v>
      </c>
    </row>
    <row r="28" spans="1:11" s="11" customFormat="1" x14ac:dyDescent="0.15">
      <c r="A28" s="12"/>
      <c r="B28" s="10"/>
      <c r="D28" s="10"/>
      <c r="E28" s="13"/>
      <c r="F28" s="13"/>
    </row>
    <row r="29" spans="1:11" x14ac:dyDescent="0.15">
      <c r="A29" s="7">
        <f>A18+P_1</f>
        <v>43746</v>
      </c>
      <c r="B29" s="8">
        <v>5</v>
      </c>
      <c r="C29" s="11">
        <f>C18+1</f>
        <v>4</v>
      </c>
      <c r="E29" s="18" t="s">
        <v>27</v>
      </c>
      <c r="F29" s="13" t="s">
        <v>28</v>
      </c>
      <c r="K29" s="19"/>
    </row>
    <row r="30" spans="1:11" x14ac:dyDescent="0.15">
      <c r="A30" s="20"/>
      <c r="F30" s="13" t="s">
        <v>29</v>
      </c>
      <c r="K30" s="19"/>
    </row>
    <row r="31" spans="1:11" x14ac:dyDescent="0.15">
      <c r="B31" s="10"/>
      <c r="E31" s="11"/>
      <c r="F31" s="13" t="s">
        <v>30</v>
      </c>
    </row>
    <row r="32" spans="1:11" x14ac:dyDescent="0.15">
      <c r="A32" s="20"/>
      <c r="F32" s="13" t="s">
        <v>31</v>
      </c>
    </row>
    <row r="33" spans="1:11" x14ac:dyDescent="0.15">
      <c r="B33" s="10"/>
      <c r="E33" s="11"/>
      <c r="F33" s="13" t="s">
        <v>32</v>
      </c>
    </row>
    <row r="34" spans="1:11" x14ac:dyDescent="0.15">
      <c r="A34" s="2"/>
      <c r="E34" s="11"/>
      <c r="F34" s="13" t="s">
        <v>33</v>
      </c>
      <c r="K34" s="21"/>
    </row>
    <row r="35" spans="1:11" x14ac:dyDescent="0.15">
      <c r="E35" s="11"/>
      <c r="K35" s="21"/>
    </row>
    <row r="36" spans="1:11" x14ac:dyDescent="0.15">
      <c r="A36" s="7">
        <f>A29+P_2</f>
        <v>43747</v>
      </c>
      <c r="B36" s="8"/>
      <c r="C36" s="11">
        <f>C29+1</f>
        <v>5</v>
      </c>
      <c r="D36" s="8"/>
      <c r="E36" s="13" t="s">
        <v>12</v>
      </c>
      <c r="F36" s="13" t="s">
        <v>34</v>
      </c>
      <c r="K36" s="21"/>
    </row>
    <row r="37" spans="1:11" x14ac:dyDescent="0.15">
      <c r="E37" s="11"/>
      <c r="F37" s="13" t="s">
        <v>35</v>
      </c>
      <c r="K37" s="21"/>
    </row>
    <row r="38" spans="1:11" x14ac:dyDescent="0.15">
      <c r="A38" s="2"/>
      <c r="E38" s="11"/>
      <c r="F38" s="13" t="s">
        <v>36</v>
      </c>
    </row>
    <row r="39" spans="1:11" x14ac:dyDescent="0.15">
      <c r="B39" s="10"/>
      <c r="E39" s="11"/>
      <c r="K39" s="21"/>
    </row>
    <row r="40" spans="1:11" x14ac:dyDescent="0.15">
      <c r="A40" s="7">
        <f>A36+P_1</f>
        <v>43753</v>
      </c>
      <c r="B40" s="10">
        <v>6</v>
      </c>
      <c r="C40" s="11"/>
      <c r="E40" s="9" t="s">
        <v>37</v>
      </c>
      <c r="K40" s="21"/>
    </row>
    <row r="41" spans="1:11" x14ac:dyDescent="0.15">
      <c r="B41" s="10"/>
      <c r="E41" s="11"/>
      <c r="K41" s="21"/>
    </row>
    <row r="42" spans="1:11" x14ac:dyDescent="0.15">
      <c r="A42" s="12">
        <f>A40+P_2</f>
        <v>43754</v>
      </c>
      <c r="C42" s="11"/>
      <c r="E42" s="9" t="s">
        <v>37</v>
      </c>
      <c r="K42" s="21"/>
    </row>
    <row r="43" spans="1:11" x14ac:dyDescent="0.15">
      <c r="A43" s="12"/>
      <c r="C43" s="11"/>
      <c r="E43" s="9"/>
      <c r="K43" s="21"/>
    </row>
    <row r="44" spans="1:11" x14ac:dyDescent="0.15">
      <c r="A44" s="12">
        <f>A42+P_3</f>
        <v>43761</v>
      </c>
      <c r="B44" s="10">
        <v>7</v>
      </c>
      <c r="E44" s="22" t="s">
        <v>38</v>
      </c>
      <c r="K44" s="21"/>
    </row>
    <row r="45" spans="1:11" x14ac:dyDescent="0.15">
      <c r="K45" s="21"/>
    </row>
    <row r="46" spans="1:11" x14ac:dyDescent="0.15">
      <c r="A46" s="12">
        <f>A44+P_1</f>
        <v>43767</v>
      </c>
      <c r="B46" s="8">
        <v>8</v>
      </c>
      <c r="C46" s="2">
        <f>C36+1</f>
        <v>6</v>
      </c>
      <c r="F46" s="13" t="s">
        <v>39</v>
      </c>
      <c r="K46" s="21"/>
    </row>
    <row r="47" spans="1:11" x14ac:dyDescent="0.15">
      <c r="A47" s="12"/>
      <c r="B47" s="8"/>
      <c r="E47" s="15" t="s">
        <v>40</v>
      </c>
      <c r="F47" s="13"/>
      <c r="K47" s="21"/>
    </row>
    <row r="48" spans="1:11" x14ac:dyDescent="0.15">
      <c r="A48" s="12"/>
      <c r="B48" s="8"/>
      <c r="F48" s="13"/>
      <c r="K48" s="21"/>
    </row>
    <row r="49" spans="1:11" x14ac:dyDescent="0.15">
      <c r="A49" s="12"/>
      <c r="B49" s="8"/>
      <c r="E49" s="13" t="s">
        <v>41</v>
      </c>
      <c r="F49" s="13" t="s">
        <v>42</v>
      </c>
      <c r="K49" s="21"/>
    </row>
    <row r="50" spans="1:11" x14ac:dyDescent="0.15">
      <c r="A50" s="12"/>
      <c r="B50" s="8"/>
      <c r="E50" s="11"/>
      <c r="F50" s="13" t="s">
        <v>43</v>
      </c>
      <c r="K50" s="21"/>
    </row>
    <row r="51" spans="1:11" x14ac:dyDescent="0.15">
      <c r="A51" s="12"/>
      <c r="B51" s="8"/>
      <c r="F51" s="13" t="s">
        <v>44</v>
      </c>
      <c r="K51" s="21"/>
    </row>
    <row r="52" spans="1:11" x14ac:dyDescent="0.15">
      <c r="A52" s="12"/>
      <c r="B52" s="8"/>
      <c r="K52" s="21"/>
    </row>
    <row r="53" spans="1:11" x14ac:dyDescent="0.15">
      <c r="A53" s="7">
        <f>A46+P_2</f>
        <v>43768</v>
      </c>
      <c r="C53" s="11">
        <f>C46+1</f>
        <v>7</v>
      </c>
      <c r="F53" s="5" t="s">
        <v>45</v>
      </c>
      <c r="K53" s="21"/>
    </row>
    <row r="54" spans="1:11" x14ac:dyDescent="0.15">
      <c r="F54" s="13" t="s">
        <v>46</v>
      </c>
      <c r="K54" s="21"/>
    </row>
    <row r="55" spans="1:11" x14ac:dyDescent="0.15">
      <c r="A55" s="2"/>
      <c r="F55" s="13" t="s">
        <v>47</v>
      </c>
      <c r="K55" s="21"/>
    </row>
    <row r="56" spans="1:11" x14ac:dyDescent="0.15">
      <c r="B56" s="10"/>
      <c r="F56" s="23" t="s">
        <v>48</v>
      </c>
      <c r="K56" s="21"/>
    </row>
    <row r="57" spans="1:11" s="11" customFormat="1" x14ac:dyDescent="0.15">
      <c r="D57" s="10"/>
      <c r="F57" s="23" t="s">
        <v>49</v>
      </c>
      <c r="G57" s="2"/>
    </row>
    <row r="58" spans="1:11" s="35" customFormat="1" x14ac:dyDescent="0.15">
      <c r="A58" s="37"/>
      <c r="D58" s="36" t="s">
        <v>50</v>
      </c>
      <c r="I58" s="38"/>
    </row>
    <row r="59" spans="1:11" s="11" customFormat="1" x14ac:dyDescent="0.15">
      <c r="A59" s="17"/>
      <c r="D59" s="10"/>
      <c r="G59" s="2"/>
    </row>
    <row r="60" spans="1:11" s="11" customFormat="1" x14ac:dyDescent="0.15">
      <c r="A60" s="12">
        <f>A53+P_3</f>
        <v>43775</v>
      </c>
      <c r="B60" s="10">
        <v>9</v>
      </c>
      <c r="C60" s="11">
        <f>C53+1</f>
        <v>8</v>
      </c>
      <c r="D60" s="29" t="s">
        <v>75</v>
      </c>
      <c r="G60" s="2"/>
    </row>
    <row r="61" spans="1:11" s="11" customFormat="1" x14ac:dyDescent="0.15">
      <c r="A61" s="12"/>
      <c r="B61" s="10"/>
      <c r="D61" s="29"/>
      <c r="F61" s="25" t="s">
        <v>76</v>
      </c>
      <c r="G61" s="2"/>
    </row>
    <row r="62" spans="1:11" s="11" customFormat="1" x14ac:dyDescent="0.15">
      <c r="F62" s="25" t="s">
        <v>77</v>
      </c>
      <c r="G62" s="2"/>
    </row>
    <row r="63" spans="1:11" s="11" customFormat="1" x14ac:dyDescent="0.15">
      <c r="A63" s="7"/>
      <c r="B63" s="2"/>
      <c r="C63" s="2"/>
      <c r="D63" s="2"/>
      <c r="E63" s="2"/>
      <c r="F63" s="13" t="s">
        <v>78</v>
      </c>
    </row>
    <row r="64" spans="1:11" s="11" customFormat="1" x14ac:dyDescent="0.15"/>
    <row r="65" spans="1:13" s="11" customFormat="1" x14ac:dyDescent="0.15">
      <c r="A65" s="7">
        <f>A60+P_1</f>
        <v>43781</v>
      </c>
      <c r="B65" s="8">
        <v>10</v>
      </c>
      <c r="C65" s="2"/>
      <c r="E65" s="9" t="s">
        <v>79</v>
      </c>
    </row>
    <row r="66" spans="1:13" s="11" customFormat="1" x14ac:dyDescent="0.15">
      <c r="A66" s="7"/>
      <c r="B66" s="8"/>
      <c r="C66" s="2"/>
    </row>
    <row r="67" spans="1:13" s="11" customFormat="1" x14ac:dyDescent="0.15">
      <c r="A67" s="12">
        <f>A65+P_2</f>
        <v>43782</v>
      </c>
      <c r="B67" s="8"/>
      <c r="C67" s="11">
        <f>C60+1</f>
        <v>9</v>
      </c>
      <c r="D67" s="10"/>
      <c r="E67" s="5" t="s">
        <v>80</v>
      </c>
      <c r="F67" s="2"/>
      <c r="G67" s="2"/>
      <c r="H67" s="2"/>
      <c r="I67" s="2"/>
      <c r="J67" s="2"/>
      <c r="K67" s="21"/>
      <c r="L67" s="2"/>
      <c r="M67" s="2"/>
    </row>
    <row r="68" spans="1:13" s="11" customFormat="1" x14ac:dyDescent="0.15">
      <c r="A68" s="12"/>
      <c r="B68" s="8"/>
      <c r="D68" s="10"/>
      <c r="E68" s="13" t="s">
        <v>41</v>
      </c>
      <c r="F68" s="25" t="s">
        <v>81</v>
      </c>
      <c r="G68" s="2"/>
      <c r="H68" s="2"/>
      <c r="I68" s="2"/>
      <c r="J68" s="2"/>
      <c r="K68" s="21"/>
      <c r="L68" s="2"/>
      <c r="M68" s="2"/>
    </row>
    <row r="69" spans="1:13" s="11" customFormat="1" x14ac:dyDescent="0.15">
      <c r="A69" s="12"/>
      <c r="B69" s="2"/>
      <c r="D69" s="2"/>
      <c r="E69" s="13"/>
      <c r="F69" s="13" t="s">
        <v>82</v>
      </c>
      <c r="G69" s="30"/>
      <c r="H69" s="2"/>
      <c r="I69" s="2"/>
      <c r="J69" s="2"/>
      <c r="K69" s="2"/>
      <c r="L69" s="2"/>
      <c r="M69" s="2"/>
    </row>
    <row r="70" spans="1:13" s="11" customFormat="1" x14ac:dyDescent="0.15">
      <c r="A70" s="2"/>
      <c r="B70" s="2"/>
      <c r="C70" s="2"/>
      <c r="D70" s="24"/>
      <c r="E70" s="2"/>
      <c r="F70" s="2"/>
      <c r="G70" s="2"/>
      <c r="H70" s="2"/>
      <c r="I70" s="2"/>
      <c r="J70" s="2"/>
      <c r="K70" s="2"/>
      <c r="L70" s="2"/>
      <c r="M70" s="2"/>
    </row>
    <row r="71" spans="1:13" s="35" customFormat="1" x14ac:dyDescent="0.15">
      <c r="A71" s="43">
        <f>A67+P_3</f>
        <v>43789</v>
      </c>
      <c r="B71" s="44">
        <v>11</v>
      </c>
      <c r="C71" s="45">
        <f>C67+1</f>
        <v>10</v>
      </c>
      <c r="D71" s="36"/>
      <c r="E71" s="46"/>
      <c r="F71" s="47" t="s">
        <v>83</v>
      </c>
      <c r="G71" s="45"/>
      <c r="H71" s="45"/>
      <c r="I71" s="45"/>
      <c r="J71" s="45"/>
      <c r="K71" s="45"/>
      <c r="L71" s="45"/>
      <c r="M71" s="45"/>
    </row>
    <row r="72" spans="1:13" s="40" customFormat="1" x14ac:dyDescent="0.15">
      <c r="A72" s="48"/>
      <c r="B72" s="49"/>
      <c r="C72" s="50"/>
      <c r="D72" s="41" t="s">
        <v>115</v>
      </c>
      <c r="E72" s="51"/>
      <c r="F72" s="52"/>
      <c r="G72" s="50"/>
      <c r="H72" s="50"/>
      <c r="I72" s="50"/>
      <c r="J72" s="50"/>
      <c r="K72" s="50"/>
      <c r="L72" s="50"/>
      <c r="M72" s="50"/>
    </row>
    <row r="73" spans="1:13" s="40" customFormat="1" x14ac:dyDescent="0.15">
      <c r="A73" s="48"/>
      <c r="B73" s="49"/>
      <c r="C73" s="50"/>
      <c r="D73" s="41"/>
      <c r="E73" s="51"/>
      <c r="F73" s="52"/>
      <c r="G73" s="50"/>
      <c r="H73" s="50"/>
      <c r="I73" s="50"/>
      <c r="J73" s="50"/>
      <c r="K73" s="50"/>
      <c r="L73" s="50"/>
      <c r="M73" s="50"/>
    </row>
    <row r="74" spans="1:13" s="11" customFormat="1" x14ac:dyDescent="0.15">
      <c r="A74" s="7"/>
      <c r="B74" s="2"/>
      <c r="D74" s="2"/>
      <c r="E74" s="31" t="s">
        <v>84</v>
      </c>
      <c r="F74" s="2"/>
      <c r="G74" s="2"/>
      <c r="H74" s="2"/>
      <c r="I74" s="2"/>
      <c r="J74" s="2"/>
      <c r="K74" s="2"/>
      <c r="L74" s="2"/>
      <c r="M74" s="2"/>
    </row>
    <row r="75" spans="1:13" s="11" customFormat="1" x14ac:dyDescent="0.15">
      <c r="E75" s="13" t="s">
        <v>85</v>
      </c>
      <c r="F75" s="13" t="s">
        <v>86</v>
      </c>
    </row>
    <row r="76" spans="1:13" s="11" customFormat="1" x14ac:dyDescent="0.15"/>
    <row r="77" spans="1:13" s="11" customFormat="1" x14ac:dyDescent="0.15">
      <c r="E77" s="13" t="s">
        <v>87</v>
      </c>
    </row>
    <row r="78" spans="1:13" s="11" customFormat="1" x14ac:dyDescent="0.15">
      <c r="E78" s="13" t="s">
        <v>88</v>
      </c>
    </row>
    <row r="79" spans="1:13" s="11" customFormat="1" x14ac:dyDescent="0.15"/>
    <row r="80" spans="1:13" s="11" customFormat="1" x14ac:dyDescent="0.15">
      <c r="E80" s="32" t="s">
        <v>89</v>
      </c>
      <c r="F80" s="13" t="s">
        <v>90</v>
      </c>
    </row>
    <row r="81" spans="1:6" s="11" customFormat="1" x14ac:dyDescent="0.15">
      <c r="F81" s="14" t="s">
        <v>91</v>
      </c>
    </row>
    <row r="82" spans="1:6" s="11" customFormat="1" x14ac:dyDescent="0.15">
      <c r="A82" s="12"/>
      <c r="B82" s="10"/>
      <c r="D82" s="10"/>
      <c r="F82" s="13" t="s">
        <v>92</v>
      </c>
    </row>
    <row r="83" spans="1:6" s="11" customFormat="1" x14ac:dyDescent="0.15">
      <c r="D83" s="10"/>
      <c r="F83" s="13" t="s">
        <v>93</v>
      </c>
    </row>
    <row r="84" spans="1:6" s="11" customFormat="1" x14ac:dyDescent="0.15">
      <c r="D84" s="10"/>
      <c r="E84" s="32"/>
      <c r="F84" s="13" t="s">
        <v>94</v>
      </c>
    </row>
    <row r="85" spans="1:6" s="11" customFormat="1" x14ac:dyDescent="0.15">
      <c r="A85" s="17"/>
      <c r="F85" s="13" t="s">
        <v>95</v>
      </c>
    </row>
    <row r="86" spans="1:6" s="11" customFormat="1" x14ac:dyDescent="0.15">
      <c r="E86" s="19"/>
      <c r="F86" s="13" t="s">
        <v>96</v>
      </c>
    </row>
    <row r="87" spans="1:6" s="11" customFormat="1" x14ac:dyDescent="0.15">
      <c r="A87" s="17"/>
      <c r="E87" s="19"/>
      <c r="F87" s="13" t="s">
        <v>97</v>
      </c>
    </row>
    <row r="88" spans="1:6" s="11" customFormat="1" x14ac:dyDescent="0.15">
      <c r="A88" s="17"/>
      <c r="B88" s="24"/>
      <c r="E88" s="19"/>
    </row>
    <row r="89" spans="1:6" s="11" customFormat="1" x14ac:dyDescent="0.15">
      <c r="A89" s="7">
        <f>A71+P_1</f>
        <v>43795</v>
      </c>
      <c r="B89" s="8">
        <v>12</v>
      </c>
      <c r="C89" s="11">
        <f>C71+1</f>
        <v>11</v>
      </c>
      <c r="F89" s="13" t="s">
        <v>98</v>
      </c>
    </row>
    <row r="90" spans="1:6" s="11" customFormat="1" x14ac:dyDescent="0.15">
      <c r="F90" s="13" t="s">
        <v>99</v>
      </c>
    </row>
    <row r="91" spans="1:6" s="11" customFormat="1" x14ac:dyDescent="0.15">
      <c r="E91" s="19"/>
    </row>
    <row r="92" spans="1:6" s="11" customFormat="1" x14ac:dyDescent="0.15">
      <c r="E92" s="25" t="s">
        <v>100</v>
      </c>
    </row>
    <row r="93" spans="1:6" s="11" customFormat="1" x14ac:dyDescent="0.15">
      <c r="E93" s="33" t="s">
        <v>101</v>
      </c>
    </row>
    <row r="94" spans="1:6" s="11" customFormat="1" x14ac:dyDescent="0.15">
      <c r="E94" s="34" t="s">
        <v>102</v>
      </c>
    </row>
    <row r="95" spans="1:6" s="11" customFormat="1" x14ac:dyDescent="0.15">
      <c r="E95" s="34" t="s">
        <v>103</v>
      </c>
    </row>
    <row r="96" spans="1:6" s="11" customFormat="1" x14ac:dyDescent="0.15">
      <c r="E96" s="5" t="s">
        <v>104</v>
      </c>
    </row>
    <row r="97" spans="1:13" s="11" customFormat="1" x14ac:dyDescent="0.15">
      <c r="E97" s="25" t="s">
        <v>105</v>
      </c>
    </row>
    <row r="98" spans="1:13" s="11" customFormat="1" x14ac:dyDescent="0.15">
      <c r="E98" s="25"/>
    </row>
    <row r="99" spans="1:13" s="11" customFormat="1" x14ac:dyDescent="0.15">
      <c r="A99" s="12">
        <f>A89+P_2</f>
        <v>43796</v>
      </c>
      <c r="C99" s="11">
        <f>C89+1</f>
        <v>12</v>
      </c>
      <c r="E99" s="13" t="s">
        <v>106</v>
      </c>
    </row>
    <row r="100" spans="1:13" s="11" customFormat="1" x14ac:dyDescent="0.15">
      <c r="A100" s="12"/>
      <c r="E100" s="13" t="s">
        <v>107</v>
      </c>
    </row>
    <row r="101" spans="1:13" s="11" customFormat="1" x14ac:dyDescent="0.15">
      <c r="E101" s="5" t="s">
        <v>108</v>
      </c>
      <c r="J101" s="13"/>
    </row>
    <row r="102" spans="1:13" s="11" customFormat="1" x14ac:dyDescent="0.15">
      <c r="E102" s="5" t="s">
        <v>109</v>
      </c>
    </row>
    <row r="103" spans="1:13" s="11" customFormat="1" x14ac:dyDescent="0.15">
      <c r="E103" s="5" t="s">
        <v>110</v>
      </c>
    </row>
    <row r="104" spans="1:13" s="11" customFormat="1" x14ac:dyDescent="0.15"/>
    <row r="105" spans="1:13" s="11" customFormat="1" x14ac:dyDescent="0.15">
      <c r="A105" s="35"/>
      <c r="B105" s="36" t="s">
        <v>111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s="11" customForma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s="11" customFormat="1" x14ac:dyDescent="0.15">
      <c r="A107" s="26">
        <f>A99+P_3</f>
        <v>43803</v>
      </c>
      <c r="B107" s="42">
        <v>13</v>
      </c>
      <c r="C107" s="11">
        <f>C99+1</f>
        <v>13</v>
      </c>
      <c r="D107" s="13" t="s">
        <v>114</v>
      </c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s="11" customFormat="1" x14ac:dyDescent="0.15">
      <c r="E108" s="5" t="s">
        <v>112</v>
      </c>
    </row>
    <row r="109" spans="1:13" s="11" customFormat="1" x14ac:dyDescent="0.15">
      <c r="E109" s="5" t="s">
        <v>113</v>
      </c>
    </row>
    <row r="110" spans="1:13" s="11" customForma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s="11" customForma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s="11" customFormat="1" x14ac:dyDescent="0.15">
      <c r="A112" s="17"/>
      <c r="D112" s="24"/>
      <c r="I112" s="5"/>
    </row>
    <row r="113" spans="1:11" ht="18" x14ac:dyDescent="0.2">
      <c r="A113" s="27" t="s">
        <v>51</v>
      </c>
    </row>
    <row r="114" spans="1:11" x14ac:dyDescent="0.15">
      <c r="A114" s="26" t="s">
        <v>52</v>
      </c>
      <c r="B114" s="28" t="s">
        <v>53</v>
      </c>
      <c r="H114" s="5" t="s">
        <v>54</v>
      </c>
    </row>
    <row r="115" spans="1:11" x14ac:dyDescent="0.15">
      <c r="A115" s="26"/>
      <c r="B115" s="28"/>
      <c r="C115" s="5" t="s">
        <v>55</v>
      </c>
      <c r="E115" s="28" t="s">
        <v>56</v>
      </c>
      <c r="H115" s="5"/>
    </row>
    <row r="116" spans="1:11" x14ac:dyDescent="0.15">
      <c r="A116" s="26" t="s">
        <v>57</v>
      </c>
      <c r="B116" s="28" t="s">
        <v>58</v>
      </c>
      <c r="H116" s="5" t="s">
        <v>59</v>
      </c>
    </row>
    <row r="117" spans="1:11" x14ac:dyDescent="0.15">
      <c r="A117" s="26"/>
      <c r="B117" s="28" t="s">
        <v>60</v>
      </c>
      <c r="H117" s="5" t="s">
        <v>61</v>
      </c>
    </row>
    <row r="118" spans="1:11" x14ac:dyDescent="0.15">
      <c r="A118" s="26"/>
      <c r="B118" s="28" t="s">
        <v>62</v>
      </c>
      <c r="H118" s="5" t="s">
        <v>63</v>
      </c>
    </row>
    <row r="119" spans="1:11" x14ac:dyDescent="0.15">
      <c r="B119" s="28" t="s">
        <v>64</v>
      </c>
      <c r="H119" s="26" t="s">
        <v>65</v>
      </c>
    </row>
    <row r="120" spans="1:11" x14ac:dyDescent="0.15">
      <c r="B120" s="28" t="s">
        <v>66</v>
      </c>
      <c r="H120" s="5" t="s">
        <v>67</v>
      </c>
    </row>
    <row r="121" spans="1:11" x14ac:dyDescent="0.15">
      <c r="A121" s="26" t="s">
        <v>68</v>
      </c>
      <c r="B121" s="28" t="s">
        <v>69</v>
      </c>
      <c r="K121" s="5" t="s">
        <v>70</v>
      </c>
    </row>
    <row r="122" spans="1:11" x14ac:dyDescent="0.15">
      <c r="A122" s="26" t="s">
        <v>71</v>
      </c>
      <c r="B122" s="28" t="s">
        <v>72</v>
      </c>
      <c r="H122" s="25" t="s">
        <v>73</v>
      </c>
    </row>
  </sheetData>
  <mergeCells count="1">
    <mergeCell ref="A1:B1"/>
  </mergeCells>
  <hyperlinks>
    <hyperlink ref="B114" r:id="rId1" xr:uid="{A8703170-FEBB-CB48-A782-050758CC1C66}"/>
    <hyperlink ref="B116" r:id="rId2" xr:uid="{629BFE0E-D480-CE44-B4F6-2439DDC26B45}"/>
    <hyperlink ref="B120" r:id="rId3" xr:uid="{DB5F5B78-3CAC-5941-91EB-F1CD42545532}"/>
    <hyperlink ref="B121" r:id="rId4" xr:uid="{1CDC3F91-3F56-8541-B7D4-A200D2637954}"/>
    <hyperlink ref="E115" r:id="rId5" xr:uid="{6C793CFA-B994-2840-A37D-8699E2CBC11C}"/>
    <hyperlink ref="B117" r:id="rId6" xr:uid="{5D4DDBAF-0D82-F54C-A679-FE00355DCC9E}"/>
    <hyperlink ref="B118" r:id="rId7" xr:uid="{F64BBEB7-2853-1745-BC90-74623787845E}"/>
    <hyperlink ref="B119" r:id="rId8" xr:uid="{FC06F8E7-4536-1F4B-9E79-85A00477114F}"/>
    <hyperlink ref="E22" r:id="rId9" xr:uid="{5147121D-E8F9-8B45-976C-C67D6BF5FB00}"/>
    <hyperlink ref="E47" r:id="rId10" display="http://www.insul.co.nz/media/29391/Seminar-2.pdf" xr:uid="{58CE8B17-B3C8-B04B-943D-F905F74135A7}"/>
    <hyperlink ref="B122" r:id="rId11" xr:uid="{24C5CFAC-C3B6-D240-A8B0-79DF8DFD95BD}"/>
  </hyperlinks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2019 tartalom</vt:lpstr>
      <vt:lpstr>'2019 tartalom'!P_1</vt:lpstr>
      <vt:lpstr>'2019 tartalom'!P_2</vt:lpstr>
      <vt:lpstr>'2019 tartalom'!P_3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2019-11-05T16:24:47Z</dcterms:created>
  <dcterms:modified xsi:type="dcterms:W3CDTF">2019-12-10T09:14:59Z</dcterms:modified>
</cp:coreProperties>
</file>